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1760" activeTab="2"/>
  </bookViews>
  <sheets>
    <sheet name="IMU Prima casa" sheetId="1" r:id="rId1"/>
    <sheet name="IMU Seconda casa" sheetId="2" r:id="rId2"/>
    <sheet name="Moltiplicatori" sheetId="3" r:id="rId3"/>
  </sheets>
  <definedNames>
    <definedName name="Categoria">'Moltiplicatori'!$A$1:$A$37</definedName>
    <definedName name="Moltiplicatore">'Moltiplicatori'!$A$1:$B$37</definedName>
  </definedNames>
  <calcPr fullCalcOnLoad="1"/>
</workbook>
</file>

<file path=xl/sharedStrings.xml><?xml version="1.0" encoding="utf-8"?>
<sst xmlns="http://schemas.openxmlformats.org/spreadsheetml/2006/main" count="81" uniqueCount="60">
  <si>
    <t>Rendita castatale</t>
  </si>
  <si>
    <t>Valore catastale (base imponibile)</t>
  </si>
  <si>
    <t>Numero figli (fino a 26 anni di età)</t>
  </si>
  <si>
    <t>Importo IMU dovuto</t>
  </si>
  <si>
    <t>Moltiplicatore rendita castatale rivalutata</t>
  </si>
  <si>
    <t>Categoria</t>
  </si>
  <si>
    <t>Moltiplicatore</t>
  </si>
  <si>
    <t>A/1</t>
  </si>
  <si>
    <t>A/2</t>
  </si>
  <si>
    <t>A/3</t>
  </si>
  <si>
    <t>A/4</t>
  </si>
  <si>
    <t>A/5</t>
  </si>
  <si>
    <t>A/6</t>
  </si>
  <si>
    <t>A/7</t>
  </si>
  <si>
    <t>A/8</t>
  </si>
  <si>
    <t>A/9</t>
  </si>
  <si>
    <t>A/10</t>
  </si>
  <si>
    <t>B/1</t>
  </si>
  <si>
    <t>B/2</t>
  </si>
  <si>
    <t>B/3</t>
  </si>
  <si>
    <t>B/4</t>
  </si>
  <si>
    <t>B/5</t>
  </si>
  <si>
    <t>B/6</t>
  </si>
  <si>
    <t>B/7</t>
  </si>
  <si>
    <t>B/8</t>
  </si>
  <si>
    <t>C/1</t>
  </si>
  <si>
    <t>C/2</t>
  </si>
  <si>
    <t>C/3</t>
  </si>
  <si>
    <t>C/4</t>
  </si>
  <si>
    <t>C/5</t>
  </si>
  <si>
    <t>C/6</t>
  </si>
  <si>
    <t>C/7</t>
  </si>
  <si>
    <t>D/1</t>
  </si>
  <si>
    <t>D/2</t>
  </si>
  <si>
    <t>D/3</t>
  </si>
  <si>
    <t>D/4</t>
  </si>
  <si>
    <t>D/5</t>
  </si>
  <si>
    <t>D/6</t>
  </si>
  <si>
    <t>D/7</t>
  </si>
  <si>
    <t>D/8</t>
  </si>
  <si>
    <t>D/9</t>
  </si>
  <si>
    <t>D/10</t>
  </si>
  <si>
    <t>Categoria Catastale dell'immobile</t>
  </si>
  <si>
    <t>A/11</t>
  </si>
  <si>
    <t>Rivalutazione Rendita Castatale</t>
  </si>
  <si>
    <t xml:space="preserve">IMU 4xMille </t>
  </si>
  <si>
    <t>&lt;-- Il Moltiplicatore è calcolato automaticamente in base alla Categoria Catastale</t>
  </si>
  <si>
    <t>Detrazione per i figli</t>
  </si>
  <si>
    <t>65 dal 1 gennaio 2013</t>
  </si>
  <si>
    <t>Detrazione "Prima casa"</t>
  </si>
  <si>
    <t xml:space="preserve">IMU 7,6xMille </t>
  </si>
  <si>
    <t>&lt;-- La percentuale di IMU indicata è riferita al valore fissato dal Decreto, ogni Comune può decidere autonomamente di applicare un + o - 0,2%</t>
  </si>
  <si>
    <t>&lt;-- 1) Selezionare la Categoria Catastale dell'immobile</t>
  </si>
  <si>
    <t>&lt;-- 2) Inserire la Rendita Catastale dell'Immobile</t>
  </si>
  <si>
    <t xml:space="preserve">&lt;-- 3) Inserire il numero dei figli di età fino a 26 anni </t>
  </si>
  <si>
    <t>Calcolo IMP (IMU) 2012 "Prima Casa"</t>
  </si>
  <si>
    <t>Importo IMP (IMU) calcolato*</t>
  </si>
  <si>
    <r>
      <t xml:space="preserve">* ATTENZIONE: </t>
    </r>
    <r>
      <rPr>
        <b/>
        <sz val="10"/>
        <rFont val="Arial"/>
        <family val="2"/>
      </rPr>
      <t>il valore dell'importo dell'IMP</t>
    </r>
    <r>
      <rPr>
        <sz val="10"/>
        <rFont val="Arial"/>
        <family val="0"/>
      </rPr>
      <t xml:space="preserve"> (IMU) è da considerarsi </t>
    </r>
    <r>
      <rPr>
        <b/>
        <sz val="10"/>
        <rFont val="Arial"/>
        <family val="2"/>
      </rPr>
      <t>stimato</t>
    </r>
    <r>
      <rPr>
        <sz val="10"/>
        <rFont val="Arial"/>
        <family val="0"/>
      </rPr>
      <t xml:space="preserve">.
Consultare un Centro di Assistenza Fiscale o un consulente fiscale per determinare l'importo esatto da versare. </t>
    </r>
  </si>
  <si>
    <t>Calcolo IMP (IMU) 2012 "Seconda Casa"</t>
  </si>
  <si>
    <t>by http://lombardiaelavoro.jimdo.com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</si>
</sst>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44" fontId="2" fillId="34" borderId="10" xfId="0" applyNumberFormat="1" applyFont="1" applyFill="1" applyBorder="1" applyAlignment="1">
      <alignment vertical="center"/>
    </xf>
    <xf numFmtId="44" fontId="3" fillId="36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44" fontId="2" fillId="34" borderId="12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4" fontId="2" fillId="35" borderId="12" xfId="0" applyNumberFormat="1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44" fontId="3" fillId="37" borderId="12" xfId="0" applyNumberFormat="1" applyFont="1" applyFill="1" applyBorder="1" applyAlignment="1">
      <alignment vertical="center"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39" borderId="0" xfId="0" applyFill="1" applyAlignment="1">
      <alignment vertical="center"/>
    </xf>
    <xf numFmtId="0" fontId="5" fillId="39" borderId="0" xfId="36" applyFill="1" applyAlignment="1" applyProtection="1">
      <alignment/>
      <protection/>
    </xf>
    <xf numFmtId="0" fontId="1" fillId="33" borderId="11" xfId="0" applyFont="1" applyFill="1" applyBorder="1" applyAlignment="1" applyProtection="1">
      <alignment vertical="center"/>
      <protection locked="0"/>
    </xf>
    <xf numFmtId="44" fontId="3" fillId="33" borderId="12" xfId="0" applyNumberFormat="1" applyFont="1" applyFill="1" applyBorder="1" applyAlignment="1" applyProtection="1">
      <alignment vertical="center"/>
      <protection locked="0"/>
    </xf>
    <xf numFmtId="10" fontId="3" fillId="33" borderId="10" xfId="0" applyNumberFormat="1" applyFont="1" applyFill="1" applyBorder="1" applyAlignment="1" applyProtection="1">
      <alignment vertical="center"/>
      <protection locked="0"/>
    </xf>
    <xf numFmtId="9" fontId="3" fillId="34" borderId="10" xfId="0" applyNumberFormat="1" applyFont="1" applyFill="1" applyBorder="1" applyAlignment="1" applyProtection="1">
      <alignment vertical="center"/>
      <protection locked="0"/>
    </xf>
    <xf numFmtId="0" fontId="0" fillId="39" borderId="0" xfId="0" applyFill="1" applyAlignment="1">
      <alignment vertical="top" wrapText="1"/>
    </xf>
    <xf numFmtId="0" fontId="0" fillId="39" borderId="0" xfId="0" applyFill="1" applyAlignment="1">
      <alignment vertical="top"/>
    </xf>
    <xf numFmtId="0" fontId="3" fillId="33" borderId="11" xfId="0" applyFont="1" applyFill="1" applyBorder="1" applyAlignment="1" applyProtection="1">
      <alignment horizontal="right" vertical="center" indent="1"/>
      <protection locked="0"/>
    </xf>
    <xf numFmtId="0" fontId="0" fillId="0" borderId="12" xfId="0" applyBorder="1" applyAlignment="1" applyProtection="1">
      <alignment horizontal="right" vertical="center" indent="1"/>
      <protection locked="0"/>
    </xf>
    <xf numFmtId="0" fontId="3" fillId="34" borderId="11" xfId="0" applyFont="1" applyFill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3" fontId="3" fillId="33" borderId="11" xfId="0" applyNumberFormat="1" applyFont="1" applyFill="1" applyBorder="1" applyAlignment="1" applyProtection="1">
      <alignment horizontal="right" vertical="center" indent="1"/>
      <protection locked="0"/>
    </xf>
    <xf numFmtId="0" fontId="4" fillId="39" borderId="0" xfId="0" applyFont="1" applyFill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.7109375" style="0" customWidth="1"/>
    <col min="2" max="2" width="36.421875" style="0" customWidth="1"/>
    <col min="3" max="3" width="10.7109375" style="0" customWidth="1"/>
    <col min="4" max="4" width="18.7109375" style="0" customWidth="1"/>
    <col min="5" max="5" width="1.8515625" style="0" customWidth="1"/>
  </cols>
  <sheetData>
    <row r="1" spans="1:4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7" ht="18" customHeight="1">
      <c r="A4" s="21"/>
      <c r="B4" s="22" t="s">
        <v>55</v>
      </c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s="1" customFormat="1" ht="24" customHeight="1">
      <c r="A6" s="24"/>
      <c r="B6" s="2" t="s">
        <v>42</v>
      </c>
      <c r="C6" s="32" t="s">
        <v>8</v>
      </c>
      <c r="D6" s="33"/>
      <c r="E6" s="24"/>
      <c r="F6" s="24" t="s">
        <v>52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s="1" customFormat="1" ht="24" customHeight="1">
      <c r="A7" s="24"/>
      <c r="B7" s="2" t="s">
        <v>0</v>
      </c>
      <c r="C7" s="26"/>
      <c r="D7" s="27">
        <v>859</v>
      </c>
      <c r="E7" s="24"/>
      <c r="F7" s="24" t="s">
        <v>53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s="1" customFormat="1" ht="24" customHeight="1">
      <c r="A8" s="24"/>
      <c r="B8" s="3" t="s">
        <v>44</v>
      </c>
      <c r="C8" s="29">
        <v>0.05</v>
      </c>
      <c r="D8" s="8">
        <f>D7+(D7*C8)</f>
        <v>901.95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1" customFormat="1" ht="24" customHeight="1">
      <c r="A9" s="24"/>
      <c r="B9" s="3" t="s">
        <v>4</v>
      </c>
      <c r="C9" s="34">
        <f>IF(ISBLANK(C6)," ",VLOOKUP(C6,Moltiplicatore,MATCH("Moltiplicatore",Moltiplicatori!$1:$1,0),FALSE))</f>
        <v>160</v>
      </c>
      <c r="D9" s="35"/>
      <c r="E9" s="24"/>
      <c r="F9" s="24" t="s">
        <v>46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s="1" customFormat="1" ht="24" customHeight="1">
      <c r="A10" s="24"/>
      <c r="B10" s="3" t="s">
        <v>1</v>
      </c>
      <c r="C10" s="15"/>
      <c r="D10" s="16">
        <f>ROUND(D8*C9,0)</f>
        <v>144312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s="1" customFormat="1" ht="24" customHeight="1">
      <c r="A11" s="24"/>
      <c r="B11" s="6" t="s">
        <v>45</v>
      </c>
      <c r="C11" s="28">
        <v>0.004</v>
      </c>
      <c r="D11" s="9">
        <f>D10*C11</f>
        <v>577.248</v>
      </c>
      <c r="E11" s="24"/>
      <c r="F11" s="24" t="s">
        <v>51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1" customFormat="1" ht="24" customHeight="1">
      <c r="A12" s="24"/>
      <c r="B12" s="4" t="s">
        <v>49</v>
      </c>
      <c r="C12" s="17"/>
      <c r="D12" s="18">
        <v>200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1" customFormat="1" ht="24" customHeight="1">
      <c r="A13" s="24"/>
      <c r="B13" s="5" t="s">
        <v>2</v>
      </c>
      <c r="C13" s="36">
        <v>0</v>
      </c>
      <c r="D13" s="33"/>
      <c r="E13" s="24"/>
      <c r="F13" s="24" t="s">
        <v>54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s="1" customFormat="1" ht="24" customHeight="1">
      <c r="A14" s="24"/>
      <c r="B14" s="4" t="s">
        <v>47</v>
      </c>
      <c r="C14" s="17"/>
      <c r="D14" s="18">
        <f>C13*50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s="1" customFormat="1" ht="24" customHeight="1">
      <c r="A15" s="24"/>
      <c r="B15" s="7" t="s">
        <v>56</v>
      </c>
      <c r="C15" s="19"/>
      <c r="D15" s="20">
        <f>D11-(D12+D14)</f>
        <v>377.24800000000005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ht="12.75">
      <c r="A18" s="21"/>
      <c r="B18" s="21"/>
      <c r="C18" s="37" t="s">
        <v>59</v>
      </c>
      <c r="D18" s="3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ht="12.75">
      <c r="A19" s="21"/>
      <c r="B19" s="25"/>
      <c r="C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47" ht="12.75">
      <c r="A21" s="21"/>
      <c r="B21" s="30" t="s">
        <v>57</v>
      </c>
      <c r="C21" s="31"/>
      <c r="D21" s="3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</row>
    <row r="22" spans="1:47" ht="12.75">
      <c r="A22" s="21"/>
      <c r="B22" s="31"/>
      <c r="C22" s="31"/>
      <c r="D22" s="3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ht="12.75">
      <c r="A23" s="21"/>
      <c r="B23" s="31"/>
      <c r="C23" s="31"/>
      <c r="D23" s="3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ht="12.75">
      <c r="A24" s="21"/>
      <c r="B24" s="31"/>
      <c r="C24" s="31"/>
      <c r="D24" s="3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ht="12.75">
      <c r="A25" s="21"/>
      <c r="B25" s="31"/>
      <c r="C25" s="31"/>
      <c r="D25" s="3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ht="12.75">
      <c r="A26" s="21"/>
      <c r="B26" s="31"/>
      <c r="C26" s="31"/>
      <c r="D26" s="3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47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spans="1:4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47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1:47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47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1:47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1:47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1:47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1:4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47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</row>
    <row r="75" spans="1:4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1:4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1:4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</row>
    <row r="86" spans="1:4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</row>
    <row r="87" spans="1:4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</row>
    <row r="88" spans="1:4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</row>
    <row r="89" spans="1:4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</row>
    <row r="90" spans="1:4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</row>
    <row r="91" spans="1:4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</row>
    <row r="92" spans="1:4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</row>
    <row r="93" spans="1:4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</row>
    <row r="94" spans="1:4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1:4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1:4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</row>
    <row r="100" spans="1:4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</row>
    <row r="101" spans="1:4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</row>
    <row r="102" spans="1:47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</row>
    <row r="103" spans="1:47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1:47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1:47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1:47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</row>
    <row r="107" spans="1:47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</row>
    <row r="108" spans="1:47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</row>
    <row r="109" spans="1:47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</row>
    <row r="110" spans="1:47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</row>
    <row r="111" spans="1:47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</row>
    <row r="112" spans="1:47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1:47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1:47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</row>
    <row r="121" spans="1:47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</row>
    <row r="122" spans="1:47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</row>
    <row r="123" spans="1:47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</row>
    <row r="124" spans="1:47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</row>
    <row r="125" spans="1:47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</row>
    <row r="126" spans="1:47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</row>
    <row r="127" spans="1:47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</row>
    <row r="128" spans="1:47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</row>
    <row r="129" spans="1:47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</row>
    <row r="130" spans="1:47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</row>
    <row r="131" spans="1:47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</row>
    <row r="132" spans="1:47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</row>
    <row r="133" spans="1:47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</row>
    <row r="134" spans="1:47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</row>
    <row r="135" spans="1:47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</row>
    <row r="136" spans="1:47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</row>
    <row r="137" spans="1:47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</row>
    <row r="138" spans="1:47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</row>
    <row r="139" spans="1:47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</row>
    <row r="140" spans="1:47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</row>
    <row r="141" spans="1:47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</row>
    <row r="142" spans="1:47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</row>
    <row r="143" spans="1:47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</row>
    <row r="144" spans="1:47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</row>
    <row r="145" spans="1:47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</row>
    <row r="146" spans="1:47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</row>
    <row r="147" spans="1:47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</row>
    <row r="148" spans="1:47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</row>
    <row r="149" spans="1:47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</row>
    <row r="150" spans="1:47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</row>
    <row r="151" spans="1:47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</row>
    <row r="152" spans="1:47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</row>
    <row r="153" spans="1:47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</row>
    <row r="154" spans="1:47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</row>
    <row r="155" spans="1:47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</row>
    <row r="156" spans="1:47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</row>
    <row r="157" spans="1:47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</row>
    <row r="158" spans="1:47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</row>
    <row r="159" spans="1:47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</row>
    <row r="160" spans="1:47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</row>
    <row r="161" spans="1:47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</row>
    <row r="162" spans="1:47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</row>
    <row r="163" spans="1:47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</row>
    <row r="164" spans="1:47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</row>
    <row r="165" spans="1:47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</row>
    <row r="166" spans="1:47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</row>
    <row r="167" spans="1:47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</row>
    <row r="168" spans="1:47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</row>
    <row r="169" spans="1:47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</row>
    <row r="170" spans="1:47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</row>
    <row r="171" spans="1:47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</row>
    <row r="172" spans="1:47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</row>
    <row r="173" spans="1:47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</row>
    <row r="174" spans="1:47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</row>
    <row r="175" spans="1:47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</row>
    <row r="176" spans="1:47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</row>
    <row r="177" spans="1:47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</row>
    <row r="178" spans="1:47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</row>
    <row r="179" spans="1:47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</row>
    <row r="180" spans="1:47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</row>
    <row r="181" spans="1:47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</row>
    <row r="182" spans="1:47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</row>
    <row r="183" spans="1:47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</row>
    <row r="184" spans="1:47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</row>
    <row r="185" spans="1:47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</row>
    <row r="186" spans="1:47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</row>
    <row r="187" spans="1:47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</row>
    <row r="188" spans="1:47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</row>
    <row r="189" spans="1:47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</row>
    <row r="190" spans="1:47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</row>
    <row r="191" spans="1:47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</row>
    <row r="192" spans="1:47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</row>
    <row r="193" spans="1:47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</row>
    <row r="194" spans="1:47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</row>
    <row r="195" spans="1:47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</row>
    <row r="196" spans="1:47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</row>
    <row r="197" spans="1:47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</row>
    <row r="198" spans="1:47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</row>
    <row r="199" spans="1:47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</row>
    <row r="200" spans="1:47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</row>
    <row r="201" spans="1:47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</row>
    <row r="202" spans="1:47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</row>
    <row r="203" spans="1:47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</row>
    <row r="204" spans="1:47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</row>
    <row r="205" spans="1:47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</row>
    <row r="206" spans="1:47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</row>
    <row r="207" spans="1:47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</row>
    <row r="208" spans="1:47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</row>
    <row r="209" spans="1:47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</row>
    <row r="210" spans="1:47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</row>
    <row r="211" spans="1:47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</row>
    <row r="212" spans="1:47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</row>
    <row r="213" spans="1:47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</row>
    <row r="214" spans="1:47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</row>
    <row r="215" spans="1:47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</row>
    <row r="216" spans="1:47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</row>
    <row r="217" spans="1:47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</row>
    <row r="218" spans="1:47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</row>
    <row r="219" spans="1:47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</row>
    <row r="220" spans="1:47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</row>
    <row r="221" spans="1:47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</row>
    <row r="222" spans="1:47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</row>
    <row r="223" spans="1:47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</row>
    <row r="224" spans="1:47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</row>
    <row r="225" spans="1:47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</row>
    <row r="226" spans="1:47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</row>
    <row r="227" spans="1:47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</row>
    <row r="228" spans="1:47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</row>
    <row r="229" spans="1:47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</row>
    <row r="230" spans="1:47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</row>
    <row r="231" spans="1:47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</row>
    <row r="232" spans="1:47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</row>
    <row r="233" spans="1:47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</row>
    <row r="234" spans="1:47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</row>
    <row r="235" spans="1:47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</row>
    <row r="236" spans="1:47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</row>
    <row r="237" spans="1:47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</row>
    <row r="238" spans="1:47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</row>
    <row r="239" spans="1:47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</row>
    <row r="240" spans="1:47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</row>
    <row r="241" spans="1:47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</row>
    <row r="242" spans="1:47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</row>
    <row r="243" spans="1:47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</row>
    <row r="244" spans="1:47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</row>
    <row r="245" spans="1:47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</row>
    <row r="246" spans="1:47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</row>
    <row r="247" spans="1:47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</row>
    <row r="248" spans="1:47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</row>
    <row r="249" spans="1:47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</row>
  </sheetData>
  <sheetProtection/>
  <mergeCells count="5">
    <mergeCell ref="B21:D26"/>
    <mergeCell ref="C6:D6"/>
    <mergeCell ref="C9:D9"/>
    <mergeCell ref="C13:D13"/>
    <mergeCell ref="C18:D18"/>
  </mergeCells>
  <dataValidations count="2">
    <dataValidation type="list" allowBlank="1" showInputMessage="1" showErrorMessage="1" sqref="C6">
      <formula1>Categoria</formula1>
    </dataValidation>
    <dataValidation type="list" allowBlank="1" showInputMessage="1" showErrorMessage="1" sqref="C13:D13">
      <formula1>"0,1,2,3,4,5,6,7,8"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2"/>
  <sheetViews>
    <sheetView zoomScalePageLayoutView="0" workbookViewId="0" topLeftCell="A1">
      <selection activeCell="C15" sqref="C15:D15"/>
    </sheetView>
  </sheetViews>
  <sheetFormatPr defaultColWidth="9.140625" defaultRowHeight="12.75"/>
  <cols>
    <col min="1" max="1" width="8.7109375" style="0" customWidth="1"/>
    <col min="2" max="2" width="36.421875" style="0" customWidth="1"/>
    <col min="3" max="3" width="10.7109375" style="0" customWidth="1"/>
    <col min="4" max="4" width="18.7109375" style="0" customWidth="1"/>
    <col min="5" max="5" width="1.8515625" style="0" customWidth="1"/>
  </cols>
  <sheetData>
    <row r="1" spans="1:4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7" ht="18" customHeight="1">
      <c r="A4" s="21"/>
      <c r="B4" s="22" t="s">
        <v>58</v>
      </c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s="1" customFormat="1" ht="24" customHeight="1">
      <c r="A6" s="24"/>
      <c r="B6" s="2" t="s">
        <v>42</v>
      </c>
      <c r="C6" s="32" t="s">
        <v>8</v>
      </c>
      <c r="D6" s="33"/>
      <c r="E6" s="24"/>
      <c r="F6" s="24" t="s">
        <v>52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s="1" customFormat="1" ht="24" customHeight="1">
      <c r="A7" s="24"/>
      <c r="B7" s="2" t="s">
        <v>0</v>
      </c>
      <c r="C7" s="26"/>
      <c r="D7" s="27">
        <v>859</v>
      </c>
      <c r="E7" s="24"/>
      <c r="F7" s="24" t="s">
        <v>53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s="1" customFormat="1" ht="24" customHeight="1">
      <c r="A8" s="24"/>
      <c r="B8" s="3" t="s">
        <v>44</v>
      </c>
      <c r="C8" s="29">
        <v>0.05</v>
      </c>
      <c r="D8" s="8">
        <f>D7+(D7*C8)</f>
        <v>901.95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1" customFormat="1" ht="24" customHeight="1">
      <c r="A9" s="24"/>
      <c r="B9" s="3" t="s">
        <v>4</v>
      </c>
      <c r="C9" s="34">
        <f>IF(ISBLANK(C6)," ",VLOOKUP(C6,Moltiplicatore,MATCH("Moltiplicatore",Moltiplicatori!$1:$1,0),FALSE))</f>
        <v>160</v>
      </c>
      <c r="D9" s="35"/>
      <c r="E9" s="24"/>
      <c r="F9" s="24" t="s">
        <v>46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s="1" customFormat="1" ht="24" customHeight="1">
      <c r="A10" s="24"/>
      <c r="B10" s="3" t="s">
        <v>1</v>
      </c>
      <c r="C10" s="15"/>
      <c r="D10" s="16">
        <f>ROUND(D8*C9,0)</f>
        <v>144312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s="1" customFormat="1" ht="24" customHeight="1">
      <c r="A11" s="24"/>
      <c r="B11" s="6" t="s">
        <v>50</v>
      </c>
      <c r="C11" s="28">
        <v>0.0076</v>
      </c>
      <c r="D11" s="9">
        <f>D10*C11</f>
        <v>1096.7712</v>
      </c>
      <c r="E11" s="24"/>
      <c r="F11" s="24" t="s">
        <v>51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1" customFormat="1" ht="24" customHeight="1">
      <c r="A12" s="24"/>
      <c r="B12" s="7" t="s">
        <v>3</v>
      </c>
      <c r="C12" s="19"/>
      <c r="D12" s="20">
        <f>D11</f>
        <v>1096.7712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47" ht="12.75">
      <c r="A15" s="21"/>
      <c r="B15" s="21"/>
      <c r="C15" s="37" t="s">
        <v>59</v>
      </c>
      <c r="D15" s="3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ht="12.75">
      <c r="A16" s="21"/>
      <c r="B16" s="25"/>
      <c r="C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ht="12.75">
      <c r="A18" s="21"/>
      <c r="B18" s="30" t="s">
        <v>57</v>
      </c>
      <c r="C18" s="31"/>
      <c r="D18" s="3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ht="12.75">
      <c r="A19" s="21"/>
      <c r="B19" s="31"/>
      <c r="C19" s="31"/>
      <c r="D19" s="3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ht="12.75">
      <c r="A20" s="21"/>
      <c r="B20" s="31"/>
      <c r="C20" s="31"/>
      <c r="D20" s="3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47" ht="12.75">
      <c r="A21" s="21"/>
      <c r="B21" s="31"/>
      <c r="C21" s="31"/>
      <c r="D21" s="3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</row>
    <row r="22" spans="1:47" ht="12.75">
      <c r="A22" s="21"/>
      <c r="B22" s="31"/>
      <c r="C22" s="31"/>
      <c r="D22" s="3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ht="12.75">
      <c r="A23" s="21"/>
      <c r="B23" s="31"/>
      <c r="C23" s="31"/>
      <c r="D23" s="3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47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spans="1:4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47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1:47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47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1:47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1:47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1:47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1:4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47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</row>
    <row r="75" spans="1:4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1:4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1:4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</row>
    <row r="86" spans="1:4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</row>
    <row r="87" spans="1:4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</row>
    <row r="88" spans="1:4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</row>
    <row r="89" spans="1:4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</row>
    <row r="90" spans="1:4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</row>
    <row r="91" spans="1:4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</row>
    <row r="92" spans="1:4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</row>
    <row r="93" spans="1:4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</row>
    <row r="94" spans="1:4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1:4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1:4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</row>
    <row r="100" spans="1:4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</row>
    <row r="101" spans="1:4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</row>
    <row r="102" spans="1:47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</row>
    <row r="103" spans="1:47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1:47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1:47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1:47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</row>
    <row r="107" spans="1:47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</row>
    <row r="108" spans="1:47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</row>
    <row r="109" spans="1:47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</row>
    <row r="110" spans="1:47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</row>
    <row r="111" spans="1:47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</row>
    <row r="112" spans="1:47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1:47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1:47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</row>
    <row r="121" spans="1:47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</row>
    <row r="122" spans="1:47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</row>
    <row r="123" spans="1:47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</row>
    <row r="124" spans="1:47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</row>
    <row r="125" spans="1:47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</row>
    <row r="126" spans="1:47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</row>
    <row r="127" spans="1:47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</row>
    <row r="128" spans="1:47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</row>
    <row r="129" spans="1:47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</row>
    <row r="130" spans="1:47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</row>
    <row r="131" spans="1:47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</row>
    <row r="132" spans="1:47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</row>
    <row r="133" spans="1:47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</row>
    <row r="134" spans="1:47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</row>
    <row r="135" spans="1:47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</row>
    <row r="136" spans="1:47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</row>
    <row r="137" spans="1:47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</row>
    <row r="138" spans="1:47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</row>
    <row r="139" spans="1:47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</row>
    <row r="140" spans="1:47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</row>
    <row r="141" spans="1:47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</row>
    <row r="142" spans="1:47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</row>
    <row r="143" spans="1:47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</row>
    <row r="144" spans="1:47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</row>
    <row r="145" spans="1:47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</row>
    <row r="146" spans="1:47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</row>
    <row r="147" spans="1:47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</row>
    <row r="148" spans="1:47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</row>
    <row r="149" spans="1:47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</row>
    <row r="150" spans="1:47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</row>
    <row r="151" spans="1:47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</row>
    <row r="152" spans="1:47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</row>
    <row r="153" spans="1:47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</row>
    <row r="154" spans="1:47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</row>
    <row r="155" spans="1:47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</row>
    <row r="156" spans="1:47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</row>
    <row r="157" spans="1:47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</row>
    <row r="158" spans="1:47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</row>
    <row r="159" spans="1:47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</row>
    <row r="160" spans="1:47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</row>
    <row r="161" spans="1:47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</row>
    <row r="162" spans="1:47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</row>
    <row r="163" spans="1:47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</row>
    <row r="164" spans="1:47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</row>
    <row r="165" spans="1:47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</row>
    <row r="166" spans="1:47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</row>
    <row r="167" spans="1:47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</row>
    <row r="168" spans="1:47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</row>
    <row r="169" spans="1:47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</row>
    <row r="170" spans="1:47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</row>
    <row r="171" spans="1:47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</row>
    <row r="172" spans="1:47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</row>
    <row r="173" spans="1:47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</row>
    <row r="174" spans="1:47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</row>
    <row r="175" spans="1:47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</row>
    <row r="176" spans="1:47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</row>
    <row r="177" spans="1:47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</row>
    <row r="178" spans="1:47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</row>
    <row r="179" spans="1:47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</row>
    <row r="180" spans="1:47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</row>
    <row r="181" spans="1:47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</row>
    <row r="182" spans="1:47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</row>
    <row r="183" spans="1:47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</row>
    <row r="184" spans="1:47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</row>
    <row r="185" spans="1:47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</row>
    <row r="186" spans="1:47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</row>
    <row r="187" spans="1:47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</row>
    <row r="188" spans="1:47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</row>
    <row r="189" spans="1:47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</row>
    <row r="190" spans="1:47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</row>
    <row r="191" spans="1:47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</row>
    <row r="192" spans="1:47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</row>
    <row r="193" spans="1:47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</row>
    <row r="194" spans="1:47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</row>
    <row r="195" spans="1:47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</row>
    <row r="196" spans="1:47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</row>
    <row r="197" spans="1:47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</row>
    <row r="198" spans="1:47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</row>
    <row r="199" spans="1:47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</row>
    <row r="200" spans="1:47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</row>
    <row r="201" spans="1:47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</row>
    <row r="202" spans="1:47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</row>
    <row r="203" spans="1:47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</row>
    <row r="204" spans="1:47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</row>
    <row r="205" spans="1:47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</row>
    <row r="206" spans="1:47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</row>
    <row r="207" spans="1:47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</row>
    <row r="208" spans="1:47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</row>
    <row r="209" spans="1:47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</row>
    <row r="210" spans="1:47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</row>
    <row r="211" spans="1:47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</row>
    <row r="212" spans="1:47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</row>
    <row r="213" spans="1:47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</row>
    <row r="214" spans="1:47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</row>
    <row r="215" spans="1:47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</row>
    <row r="216" spans="1:47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</row>
    <row r="217" spans="1:47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</row>
    <row r="218" spans="1:47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</row>
    <row r="219" spans="1:47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</row>
    <row r="220" spans="1:47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</row>
    <row r="221" spans="1:47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</row>
    <row r="222" spans="1:47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</row>
    <row r="223" spans="1:47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</row>
    <row r="224" spans="1:47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</row>
    <row r="225" spans="1:47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</row>
    <row r="226" spans="1:47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</row>
    <row r="227" spans="1:47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</row>
    <row r="228" spans="1:47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</row>
    <row r="229" spans="1:47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</row>
    <row r="230" spans="1:47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</row>
    <row r="231" spans="1:47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</row>
    <row r="232" spans="1:47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</row>
    <row r="233" spans="1:47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</row>
    <row r="234" spans="1:47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</row>
    <row r="235" spans="1:47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</row>
    <row r="236" spans="1:47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</row>
    <row r="237" spans="1:47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</row>
    <row r="238" spans="1:47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</row>
    <row r="239" spans="1:47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</row>
    <row r="240" spans="1:47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</row>
    <row r="241" spans="1:47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</row>
    <row r="242" spans="1:47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</row>
    <row r="243" spans="1:47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</row>
    <row r="244" spans="1:47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</row>
    <row r="245" spans="1:47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</row>
    <row r="246" spans="1:47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</row>
    <row r="247" spans="1:47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</row>
    <row r="248" spans="1:47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</row>
    <row r="249" spans="1:47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</row>
    <row r="250" spans="1:47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</row>
    <row r="251" spans="1:47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</row>
    <row r="252" spans="1:47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</row>
  </sheetData>
  <sheetProtection/>
  <mergeCells count="4">
    <mergeCell ref="C6:D6"/>
    <mergeCell ref="C9:D9"/>
    <mergeCell ref="C15:D15"/>
    <mergeCell ref="B18:D23"/>
  </mergeCells>
  <dataValidations count="1">
    <dataValidation type="list" allowBlank="1" showInputMessage="1" showErrorMessage="1" sqref="C6">
      <formula1>Categoria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8">
      <selection activeCell="G33" sqref="G33"/>
    </sheetView>
  </sheetViews>
  <sheetFormatPr defaultColWidth="9.140625" defaultRowHeight="12.75"/>
  <cols>
    <col min="1" max="1" width="11.7109375" style="10" customWidth="1"/>
    <col min="2" max="2" width="14.28125" style="0" customWidth="1"/>
  </cols>
  <sheetData>
    <row r="1" spans="1:2" ht="12.75">
      <c r="A1" s="13" t="s">
        <v>5</v>
      </c>
      <c r="B1" s="14" t="s">
        <v>6</v>
      </c>
    </row>
    <row r="2" spans="1:2" ht="12.75">
      <c r="A2" s="11" t="s">
        <v>7</v>
      </c>
      <c r="B2" s="12">
        <v>160</v>
      </c>
    </row>
    <row r="3" spans="1:2" ht="12.75">
      <c r="A3" s="11" t="s">
        <v>8</v>
      </c>
      <c r="B3" s="12">
        <v>160</v>
      </c>
    </row>
    <row r="4" spans="1:2" ht="12.75">
      <c r="A4" s="11" t="s">
        <v>9</v>
      </c>
      <c r="B4" s="12">
        <v>160</v>
      </c>
    </row>
    <row r="5" spans="1:2" ht="12.75">
      <c r="A5" s="11" t="s">
        <v>10</v>
      </c>
      <c r="B5" s="12">
        <v>160</v>
      </c>
    </row>
    <row r="6" spans="1:2" ht="12.75">
      <c r="A6" s="11" t="s">
        <v>11</v>
      </c>
      <c r="B6" s="12">
        <v>160</v>
      </c>
    </row>
    <row r="7" spans="1:2" ht="12.75">
      <c r="A7" s="11" t="s">
        <v>12</v>
      </c>
      <c r="B7" s="12">
        <v>160</v>
      </c>
    </row>
    <row r="8" spans="1:2" ht="12.75">
      <c r="A8" s="11" t="s">
        <v>13</v>
      </c>
      <c r="B8" s="12">
        <v>160</v>
      </c>
    </row>
    <row r="9" spans="1:2" ht="12.75">
      <c r="A9" s="11" t="s">
        <v>14</v>
      </c>
      <c r="B9" s="12">
        <v>160</v>
      </c>
    </row>
    <row r="10" spans="1:2" ht="12.75">
      <c r="A10" s="11" t="s">
        <v>15</v>
      </c>
      <c r="B10" s="12">
        <v>160</v>
      </c>
    </row>
    <row r="11" spans="1:2" ht="12.75">
      <c r="A11" s="11" t="s">
        <v>16</v>
      </c>
      <c r="B11" s="12">
        <v>80</v>
      </c>
    </row>
    <row r="12" spans="1:2" ht="12.75">
      <c r="A12" s="11" t="s">
        <v>43</v>
      </c>
      <c r="B12" s="12">
        <v>160</v>
      </c>
    </row>
    <row r="13" spans="1:2" ht="12.75">
      <c r="A13" s="11" t="s">
        <v>17</v>
      </c>
      <c r="B13" s="12">
        <v>140</v>
      </c>
    </row>
    <row r="14" spans="1:2" ht="12.75">
      <c r="A14" s="11" t="s">
        <v>18</v>
      </c>
      <c r="B14" s="12">
        <v>140</v>
      </c>
    </row>
    <row r="15" spans="1:2" ht="12.75">
      <c r="A15" s="11" t="s">
        <v>19</v>
      </c>
      <c r="B15" s="12">
        <v>140</v>
      </c>
    </row>
    <row r="16" spans="1:2" ht="12.75">
      <c r="A16" s="11" t="s">
        <v>20</v>
      </c>
      <c r="B16" s="12">
        <v>140</v>
      </c>
    </row>
    <row r="17" spans="1:2" ht="12.75">
      <c r="A17" s="11" t="s">
        <v>21</v>
      </c>
      <c r="B17" s="12">
        <v>140</v>
      </c>
    </row>
    <row r="18" spans="1:2" ht="12.75">
      <c r="A18" s="11" t="s">
        <v>22</v>
      </c>
      <c r="B18" s="12">
        <v>140</v>
      </c>
    </row>
    <row r="19" spans="1:2" ht="12.75">
      <c r="A19" s="11" t="s">
        <v>23</v>
      </c>
      <c r="B19" s="12">
        <v>140</v>
      </c>
    </row>
    <row r="20" spans="1:2" ht="12.75">
      <c r="A20" s="11" t="s">
        <v>24</v>
      </c>
      <c r="B20" s="12">
        <v>140</v>
      </c>
    </row>
    <row r="21" spans="1:2" ht="12.75">
      <c r="A21" s="11" t="s">
        <v>25</v>
      </c>
      <c r="B21" s="12">
        <v>55</v>
      </c>
    </row>
    <row r="22" spans="1:2" ht="12.75">
      <c r="A22" s="11" t="s">
        <v>26</v>
      </c>
      <c r="B22" s="12">
        <v>160</v>
      </c>
    </row>
    <row r="23" spans="1:2" ht="12.75">
      <c r="A23" s="11" t="s">
        <v>27</v>
      </c>
      <c r="B23" s="12">
        <v>140</v>
      </c>
    </row>
    <row r="24" spans="1:2" ht="12.75">
      <c r="A24" s="11" t="s">
        <v>28</v>
      </c>
      <c r="B24" s="12">
        <v>140</v>
      </c>
    </row>
    <row r="25" spans="1:2" ht="12.75">
      <c r="A25" s="11" t="s">
        <v>29</v>
      </c>
      <c r="B25" s="12">
        <v>140</v>
      </c>
    </row>
    <row r="26" spans="1:2" ht="12.75">
      <c r="A26" s="11" t="s">
        <v>30</v>
      </c>
      <c r="B26" s="12">
        <v>160</v>
      </c>
    </row>
    <row r="27" spans="1:2" ht="12.75">
      <c r="A27" s="11" t="s">
        <v>31</v>
      </c>
      <c r="B27" s="12">
        <v>160</v>
      </c>
    </row>
    <row r="28" spans="1:4" ht="12.75">
      <c r="A28" s="11" t="s">
        <v>32</v>
      </c>
      <c r="B28" s="12">
        <v>60</v>
      </c>
      <c r="D28" t="s">
        <v>48</v>
      </c>
    </row>
    <row r="29" spans="1:4" ht="12.75">
      <c r="A29" s="11" t="s">
        <v>33</v>
      </c>
      <c r="B29" s="12">
        <v>60</v>
      </c>
      <c r="D29" t="s">
        <v>48</v>
      </c>
    </row>
    <row r="30" spans="1:4" ht="12.75">
      <c r="A30" s="11" t="s">
        <v>34</v>
      </c>
      <c r="B30" s="12">
        <v>60</v>
      </c>
      <c r="D30" t="s">
        <v>48</v>
      </c>
    </row>
    <row r="31" spans="1:4" ht="12.75">
      <c r="A31" s="11" t="s">
        <v>35</v>
      </c>
      <c r="B31" s="12">
        <v>60</v>
      </c>
      <c r="D31" t="s">
        <v>48</v>
      </c>
    </row>
    <row r="32" spans="1:2" ht="12.75">
      <c r="A32" s="11" t="s">
        <v>36</v>
      </c>
      <c r="B32" s="12">
        <v>80</v>
      </c>
    </row>
    <row r="33" spans="1:4" ht="12.75">
      <c r="A33" s="11" t="s">
        <v>37</v>
      </c>
      <c r="B33" s="12">
        <v>60</v>
      </c>
      <c r="D33" t="s">
        <v>48</v>
      </c>
    </row>
    <row r="34" spans="1:4" ht="12.75">
      <c r="A34" s="11" t="s">
        <v>38</v>
      </c>
      <c r="B34" s="12">
        <v>60</v>
      </c>
      <c r="D34" t="s">
        <v>48</v>
      </c>
    </row>
    <row r="35" spans="1:4" ht="12.75">
      <c r="A35" s="11" t="s">
        <v>39</v>
      </c>
      <c r="B35" s="12">
        <v>60</v>
      </c>
      <c r="D35" t="s">
        <v>48</v>
      </c>
    </row>
    <row r="36" spans="1:4" ht="12.75">
      <c r="A36" s="11" t="s">
        <v>40</v>
      </c>
      <c r="B36" s="12">
        <v>60</v>
      </c>
      <c r="D36" t="s">
        <v>48</v>
      </c>
    </row>
    <row r="37" spans="1:4" ht="12.75">
      <c r="A37" s="11" t="s">
        <v>41</v>
      </c>
      <c r="B37" s="12">
        <v>60</v>
      </c>
      <c r="D37" t="s">
        <v>48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claudio</cp:lastModifiedBy>
  <dcterms:created xsi:type="dcterms:W3CDTF">2012-01-16T13:29:06Z</dcterms:created>
  <dcterms:modified xsi:type="dcterms:W3CDTF">2012-08-12T19:02:45Z</dcterms:modified>
  <cp:category/>
  <cp:version/>
  <cp:contentType/>
  <cp:contentStatus/>
</cp:coreProperties>
</file>